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mst239701.sharepoint.com/sites/Files/01Daten/09_Ausland/26_Italia_ESTERNO/02_Marketing-Comunicazione/02.08_NOTIZIARIO MENSILE/scheda di verifica delle competenze/"/>
    </mc:Choice>
  </mc:AlternateContent>
  <xr:revisionPtr revIDLastSave="0" documentId="8_{DBA4C158-A5E6-415E-A105-4597C9E7A440}" xr6:coauthVersionLast="47" xr6:coauthVersionMax="47" xr10:uidLastSave="{00000000-0000-0000-0000-000000000000}"/>
  <bookViews>
    <workbookView xWindow="-120" yWindow="-120" windowWidth="38640" windowHeight="21120" xr2:uid="{554378E4-12B1-42B9-A93C-C5CF6B115F4B}"/>
  </bookViews>
  <sheets>
    <sheet name="scheda di verifica " sheetId="22" r:id="rId1"/>
  </sheets>
  <definedNames>
    <definedName name="_xlnm.Print_Area" localSheetId="0">'scheda di verifica '!$A$3:$K$46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22" l="1"/>
  <c r="F55" i="22"/>
  <c r="H55" i="22"/>
  <c r="E55" i="22"/>
  <c r="O55" i="22" l="1"/>
  <c r="P55" i="22" s="1"/>
  <c r="E46" i="22" s="1"/>
  <c r="F52" i="22" l="1"/>
  <c r="G52" i="22"/>
  <c r="H52" i="22"/>
  <c r="I52" i="22"/>
  <c r="J52" i="22"/>
  <c r="E52" i="22"/>
  <c r="O52" i="22" l="1"/>
  <c r="P52" i="22" s="1"/>
  <c r="E16" i="22" s="1"/>
  <c r="D9" i="22"/>
  <c r="N6" i="22" s="1"/>
  <c r="F54" i="22" s="1"/>
  <c r="H53" i="22"/>
  <c r="G53" i="22"/>
  <c r="F53" i="22"/>
  <c r="E53" i="22"/>
  <c r="J57" i="22"/>
  <c r="O57" i="22" s="1"/>
  <c r="P57" i="22" s="1"/>
  <c r="E40" i="22" s="1"/>
  <c r="I56" i="22"/>
  <c r="O56" i="22" s="1"/>
  <c r="P56" i="22" s="1"/>
  <c r="E39" i="22" s="1"/>
  <c r="O53" i="22" l="1"/>
  <c r="P53" i="22" s="1"/>
  <c r="E37" i="22" s="1"/>
  <c r="E54" i="22"/>
  <c r="H54" i="22"/>
  <c r="G54" i="22"/>
  <c r="O54" i="22" l="1"/>
  <c r="P54" i="22" s="1"/>
  <c r="E38" i="22" s="1"/>
</calcChain>
</file>

<file path=xl/sharedStrings.xml><?xml version="1.0" encoding="utf-8"?>
<sst xmlns="http://schemas.openxmlformats.org/spreadsheetml/2006/main" count="60" uniqueCount="55">
  <si>
    <t>Partner specializzato Minergie Italia</t>
  </si>
  <si>
    <t>Corso CQ Costruire in Qualità</t>
  </si>
  <si>
    <t>Corso di base Minergie CH</t>
  </si>
  <si>
    <t>Corso Impiantista ARCA</t>
  </si>
  <si>
    <t>Corso Progettista ARCA</t>
  </si>
  <si>
    <t>Consulente Energetico CasaClima</t>
  </si>
  <si>
    <t>Master Universitario CasaClima – Bioarchitettura</t>
  </si>
  <si>
    <t>Esperto Ponti Termici Passivhaus</t>
  </si>
  <si>
    <t>Operatore termografico di secondo livello</t>
  </si>
  <si>
    <t>Progettista Certificato PassivHaus</t>
  </si>
  <si>
    <t>Tecnico competente in acustica</t>
  </si>
  <si>
    <t>Tecnico Esperto in interventi di riqualificazione gas radon</t>
  </si>
  <si>
    <t>Tecnico specializzato ITS – Area Edilizia</t>
  </si>
  <si>
    <t>Tecnico Ufficiale BioSafe</t>
  </si>
  <si>
    <t>Corso Avanzato per Artigiani</t>
  </si>
  <si>
    <t>Operatori di cantiere Passivhaus</t>
  </si>
  <si>
    <t>110.01</t>
  </si>
  <si>
    <t>110.04</t>
  </si>
  <si>
    <t>110.02</t>
  </si>
  <si>
    <t>Corso Base Minergie Italia</t>
  </si>
  <si>
    <t>210.01</t>
  </si>
  <si>
    <t>210.02</t>
  </si>
  <si>
    <t>110.03</t>
  </si>
  <si>
    <t>almeno 2 persone</t>
  </si>
  <si>
    <t>almeno 3 persone almeno 1 edificio</t>
  </si>
  <si>
    <t>almeno 3 persone negli ultimi 3 anni</t>
  </si>
  <si>
    <t xml:space="preserve">verifica </t>
  </si>
  <si>
    <t>REQUISITO SODDISFATTO</t>
  </si>
  <si>
    <t>almeno 1 persona</t>
  </si>
  <si>
    <t>numero persone che soddisfa il requisito</t>
  </si>
  <si>
    <t>requisito minimo</t>
  </si>
  <si>
    <t>ESITO VERIFICA</t>
  </si>
  <si>
    <t>REQUISITO</t>
  </si>
  <si>
    <t>numero titoli per persona 
che soddisfa il requisito</t>
  </si>
  <si>
    <t>anno riferimento per aggiornamento</t>
  </si>
  <si>
    <t>Esito 110.01</t>
  </si>
  <si>
    <t xml:space="preserve">Schema di verifica delle competenze dei soggetti coinvolti nella filiera progettuale e costruttiva </t>
  </si>
  <si>
    <t>Oggetto:</t>
  </si>
  <si>
    <t>Anno compilazione:</t>
  </si>
  <si>
    <t xml:space="preserve">Referente: </t>
  </si>
  <si>
    <t>Esito 110.04</t>
  </si>
  <si>
    <t>Esito 110.02</t>
  </si>
  <si>
    <t>Esito 110.03</t>
  </si>
  <si>
    <t>Esito 210.01</t>
  </si>
  <si>
    <t>Esito 210.02</t>
  </si>
  <si>
    <t>110.02
110.03
210.01 
210.02</t>
  </si>
  <si>
    <t>Numero fabbricati realizzati con protocolli di certificazione volontaria negli ultimi tre anni</t>
  </si>
  <si>
    <t>responsabile progetto architettonico</t>
  </si>
  <si>
    <t>responsabile progetto strutturale</t>
  </si>
  <si>
    <t>progettista impianto idrotermisanitario</t>
  </si>
  <si>
    <t>progettista antincendio</t>
  </si>
  <si>
    <t>responsabile appalto principale</t>
  </si>
  <si>
    <t>responsabile della direzione tecnica</t>
  </si>
  <si>
    <r>
      <t xml:space="preserve">REQUISITO </t>
    </r>
    <r>
      <rPr>
        <b/>
        <sz val="10"/>
        <color rgb="FFFF0000"/>
        <rFont val="Arial"/>
        <family val="2"/>
      </rPr>
      <t>NON</t>
    </r>
    <r>
      <rPr>
        <sz val="10"/>
        <color rgb="FFFF0000"/>
        <rFont val="Arial"/>
        <family val="2"/>
      </rPr>
      <t xml:space="preserve"> SODDISFATTO</t>
    </r>
  </si>
  <si>
    <r>
      <rPr>
        <b/>
        <sz val="22"/>
        <color rgb="FFFF0000"/>
        <rFont val="Arial"/>
        <family val="2"/>
      </rPr>
      <t xml:space="preserve">ISTRUZIONI </t>
    </r>
    <r>
      <rPr>
        <b/>
        <sz val="10"/>
        <color rgb="FFFF0000"/>
        <rFont val="Arial"/>
        <family val="2"/>
      </rPr>
      <t xml:space="preserve">
</t>
    </r>
    <r>
      <rPr>
        <sz val="10"/>
        <color rgb="FFFF0000"/>
        <rFont val="Arial"/>
        <family val="2"/>
      </rPr>
      <t xml:space="preserve">Il presente formulario deve essere compilato dal referente per la validazione dallo standard Minergie Italia.
La compilazione deve avvenire </t>
    </r>
    <r>
      <rPr>
        <b/>
        <sz val="10"/>
        <color rgb="FFFF0000"/>
        <rFont val="Arial"/>
        <family val="2"/>
      </rPr>
      <t>esclusivamente nelle celle colorate</t>
    </r>
    <r>
      <rPr>
        <sz val="10"/>
        <color rgb="FFFF0000"/>
        <rFont val="Arial"/>
        <family val="2"/>
      </rPr>
      <t xml:space="preserve">, predisposte per l’inserimento dei dati.
Le </t>
    </r>
    <r>
      <rPr>
        <b/>
        <sz val="10"/>
        <color rgb="FFFF0000"/>
        <rFont val="Arial"/>
        <family val="2"/>
      </rPr>
      <t>celle non colorate</t>
    </r>
    <r>
      <rPr>
        <sz val="10"/>
        <color rgb="FFFF0000"/>
        <rFont val="Arial"/>
        <family val="2"/>
      </rPr>
      <t xml:space="preserve"> sono protette e contengono intestazioni, riferimenti e informazioni di sistema; tali celle non devono essere modificate.
</t>
    </r>
    <r>
      <rPr>
        <b/>
        <sz val="12"/>
        <color rgb="FFFF0000"/>
        <rFont val="Arial"/>
        <family val="2"/>
      </rPr>
      <t xml:space="preserve">Compilazione del formulario
</t>
    </r>
    <r>
      <rPr>
        <sz val="10"/>
        <color rgb="FFFF0000"/>
        <rFont val="Arial"/>
        <family val="2"/>
      </rPr>
      <t xml:space="preserve">
1. Inserire</t>
    </r>
    <r>
      <rPr>
        <b/>
        <sz val="10"/>
        <color rgb="FFFF0000"/>
        <rFont val="Arial"/>
        <family val="2"/>
      </rPr>
      <t xml:space="preserve"> ID progetto indicato sulla piattaforma </t>
    </r>
    <r>
      <rPr>
        <sz val="10"/>
        <color rgb="FFFF0000"/>
        <rFont val="Arial"/>
        <family val="2"/>
      </rPr>
      <t xml:space="preserve">e/o la denominazione del progetto.
2. Inserire il referente per la validazione
3. Inserire </t>
    </r>
    <r>
      <rPr>
        <b/>
        <sz val="10"/>
        <color rgb="FFFF0000"/>
        <rFont val="Arial"/>
        <family val="2"/>
      </rPr>
      <t>l'anno di conseguimento del titolo o della qualifica</t>
    </r>
    <r>
      <rPr>
        <sz val="10"/>
        <color rgb="FFFF0000"/>
        <rFont val="Arial"/>
        <family val="2"/>
      </rPr>
      <t xml:space="preserve"> delle persone coinvolte nella </t>
    </r>
    <r>
      <rPr>
        <b/>
        <sz val="10"/>
        <color rgb="FFFF0000"/>
        <rFont val="Arial"/>
        <family val="2"/>
      </rPr>
      <t>filiera progettuale 100 e nella filiera costruttiva 200</t>
    </r>
    <r>
      <rPr>
        <sz val="10"/>
        <color rgb="FFFF0000"/>
        <rFont val="Arial"/>
        <family val="2"/>
      </rPr>
      <t xml:space="preserve">. 
4. Inserire </t>
    </r>
    <r>
      <rPr>
        <b/>
        <sz val="10"/>
        <color rgb="FFFF0000"/>
        <rFont val="Arial"/>
        <family val="2"/>
      </rPr>
      <t>il numero fabbricati realizzati neglio ultimi tre anni</t>
    </r>
    <r>
      <rPr>
        <sz val="10"/>
        <color rgb="FFFF0000"/>
        <rFont val="Arial"/>
        <family val="2"/>
      </rPr>
      <t xml:space="preserve"> con protocolli di certificazione volontaria.
</t>
    </r>
    <r>
      <rPr>
        <b/>
        <sz val="10"/>
        <color rgb="FFFF0000"/>
        <rFont val="Arial"/>
        <family val="2"/>
      </rPr>
      <t>I titoli non conseguiti negli ultimi tre anni sono evidenziati in rosso</t>
    </r>
    <r>
      <rPr>
        <sz val="10"/>
        <color rgb="FFFF0000"/>
        <rFont val="Arial"/>
        <family val="2"/>
      </rPr>
      <t xml:space="preserve">.
Tali titoli </t>
    </r>
    <r>
      <rPr>
        <b/>
        <sz val="10"/>
        <color rgb="FFFF0000"/>
        <rFont val="Arial"/>
        <family val="2"/>
      </rPr>
      <t>non sono validi ai fini del requisito 110.03</t>
    </r>
    <r>
      <rPr>
        <sz val="10"/>
        <color rgb="FFFF0000"/>
        <rFont val="Arial"/>
        <family val="2"/>
      </rPr>
      <t xml:space="preserve">. In questi casi è possibile verificare nel foglio di controllo che il requisito risulti </t>
    </r>
    <r>
      <rPr>
        <b/>
        <sz val="10"/>
        <color rgb="FFFF0000"/>
        <rFont val="Arial"/>
        <family val="2"/>
      </rPr>
      <t>non soddisfatto</t>
    </r>
    <r>
      <rPr>
        <sz val="10"/>
        <color rgb="FFFF0000"/>
        <rFont val="Arial"/>
        <family val="2"/>
      </rPr>
      <t xml:space="preserve">.
</t>
    </r>
    <r>
      <rPr>
        <b/>
        <sz val="12"/>
        <color rgb="FFFF0000"/>
        <rFont val="Arial"/>
        <family val="2"/>
      </rPr>
      <t>Esportazione del documento</t>
    </r>
    <r>
      <rPr>
        <sz val="12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
Al termine della compilazione, il documento può essere esportato in formato PDF utilizzando l’apposito pulsante “</t>
    </r>
    <r>
      <rPr>
        <b/>
        <sz val="10"/>
        <color rgb="FFFF0000"/>
        <rFont val="Arial"/>
        <family val="2"/>
      </rPr>
      <t>Stampa PDF</t>
    </r>
    <r>
      <rPr>
        <sz val="10"/>
        <color rgb="FFFF0000"/>
        <rFont val="Arial"/>
        <family val="2"/>
      </rPr>
      <t xml:space="preserve">” presente nel foglio. 
Durante l’esportazione sarà possibile scegliere la </t>
    </r>
    <r>
      <rPr>
        <b/>
        <sz val="10"/>
        <color rgb="FFFF0000"/>
        <rFont val="Arial"/>
        <family val="2"/>
      </rPr>
      <t>cartella di destinazione e il nome del file</t>
    </r>
    <r>
      <rPr>
        <sz val="10"/>
        <color rgb="FFFF0000"/>
        <rFont val="Arial"/>
        <family val="2"/>
      </rPr>
      <t xml:space="preserve">.
Il PDF generato rappresenta </t>
    </r>
    <r>
      <rPr>
        <b/>
        <sz val="10"/>
        <color rgb="FFFF0000"/>
        <rFont val="Arial"/>
        <family val="2"/>
      </rPr>
      <t xml:space="preserve">il documento ufficiale da allegare alla documentazione di progetto e/o di cantiere.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</si>
</sst>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b/>
      <sz val="20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3E3BF"/>
        <bgColor indexed="64"/>
      </patternFill>
    </fill>
    <fill>
      <patternFill patternType="solid">
        <fgColor rgb="FFEEE8E8"/>
        <bgColor indexed="64"/>
      </patternFill>
    </fill>
    <fill>
      <patternFill patternType="solid">
        <fgColor rgb="FFF8EED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textRotation="90"/>
      <protection hidden="1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vertical="center"/>
      <protection hidden="1"/>
    </xf>
    <xf numFmtId="0" fontId="3" fillId="4" borderId="0" xfId="0" applyFont="1" applyFill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left"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14" fontId="3" fillId="4" borderId="4" xfId="0" applyNumberFormat="1" applyFont="1" applyFill="1" applyBorder="1" applyAlignment="1" applyProtection="1">
      <alignment horizontal="left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Protection="1">
      <protection hidden="1"/>
    </xf>
    <xf numFmtId="14" fontId="7" fillId="4" borderId="7" xfId="0" applyNumberFormat="1" applyFont="1" applyFill="1" applyBorder="1" applyAlignment="1" applyProtection="1">
      <alignment horizontal="left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Protection="1">
      <protection hidden="1"/>
    </xf>
    <xf numFmtId="0" fontId="3" fillId="0" borderId="9" xfId="0" applyFont="1" applyBorder="1" applyAlignment="1" applyProtection="1">
      <alignment horizontal="center" textRotation="90" wrapText="1"/>
      <protection hidden="1"/>
    </xf>
    <xf numFmtId="0" fontId="3" fillId="0" borderId="10" xfId="0" applyFont="1" applyBorder="1" applyAlignment="1" applyProtection="1">
      <alignment horizontal="center" textRotation="90" wrapText="1"/>
      <protection hidden="1"/>
    </xf>
    <xf numFmtId="0" fontId="3" fillId="0" borderId="13" xfId="0" applyFont="1" applyBorder="1" applyAlignment="1" applyProtection="1">
      <alignment horizontal="center" textRotation="90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left" vertical="center" wrapText="1"/>
      <protection hidden="1"/>
    </xf>
    <xf numFmtId="0" fontId="8" fillId="4" borderId="0" xfId="0" applyFont="1" applyFill="1" applyProtection="1">
      <protection hidden="1"/>
    </xf>
    <xf numFmtId="0" fontId="8" fillId="4" borderId="0" xfId="0" applyFont="1" applyFill="1" applyAlignment="1" applyProtection="1">
      <alignment horizontal="right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8" fillId="3" borderId="1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hidden="1"/>
    </xf>
    <xf numFmtId="0" fontId="8" fillId="0" borderId="9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</cellXfs>
  <cellStyles count="2">
    <cellStyle name="Normale" xfId="0" builtinId="0"/>
    <cellStyle name="Normale 2" xfId="1" xr:uid="{C9A25061-3C14-4EA6-AAC6-3BB28EFA7837}"/>
  </cellStyles>
  <dxfs count="1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  <fill>
        <patternFill>
          <bgColor rgb="FFFF505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8EED8"/>
      <color rgb="FFF3E3BF"/>
      <color rgb="FFCDE9F1"/>
      <color rgb="FF888888"/>
      <color rgb="FFEEE8E8"/>
      <color rgb="FFF293A0"/>
      <color rgb="FFEA6E76"/>
      <color rgb="FFD1D1D1"/>
      <color rgb="FFEACF8E"/>
      <color rgb="FFE1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381000</xdr:colOff>
          <xdr:row>4</xdr:row>
          <xdr:rowOff>95250</xdr:rowOff>
        </xdr:from>
        <xdr:to>
          <xdr:col>12</xdr:col>
          <xdr:colOff>952500</xdr:colOff>
          <xdr:row>8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it-IT" sz="2000" b="1" i="0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Stampa PDF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DA33-89E0-1649-8DC3-6C46C41CCC8D}">
  <sheetPr codeName="Foglio9">
    <pageSetUpPr fitToPage="1"/>
  </sheetPr>
  <dimension ref="A1:P60"/>
  <sheetViews>
    <sheetView showGridLines="0" tabSelected="1" view="pageLayout" zoomScaleNormal="115" workbookViewId="0">
      <selection activeCell="G26" sqref="G26"/>
    </sheetView>
  </sheetViews>
  <sheetFormatPr defaultColWidth="14.5" defaultRowHeight="20.100000000000001" customHeight="1" outlineLevelRow="1" outlineLevelCol="1" x14ac:dyDescent="0.2"/>
  <cols>
    <col min="1" max="1" width="6.625" style="2" customWidth="1"/>
    <col min="2" max="2" width="3.25" style="2" customWidth="1"/>
    <col min="3" max="3" width="8.375" style="39" customWidth="1"/>
    <col min="4" max="4" width="17.875" style="39" customWidth="1"/>
    <col min="5" max="6" width="7.5" style="2" customWidth="1"/>
    <col min="7" max="10" width="7.5" style="17" customWidth="1"/>
    <col min="11" max="11" width="2" style="1" customWidth="1"/>
    <col min="12" max="13" width="13.375" style="1" customWidth="1"/>
    <col min="14" max="14" width="31" style="2" hidden="1" customWidth="1" outlineLevel="1"/>
    <col min="15" max="15" width="14.5" style="2" collapsed="1"/>
    <col min="16" max="16" width="31.5" style="2" customWidth="1"/>
    <col min="17" max="16384" width="14.5" style="2"/>
  </cols>
  <sheetData>
    <row r="1" spans="1:14" ht="328.5" customHeight="1" outlineLevel="1" x14ac:dyDescent="0.2">
      <c r="A1" s="54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4" ht="12.75" x14ac:dyDescent="0.2">
      <c r="A2" s="1"/>
      <c r="B2" s="1"/>
      <c r="C2" s="35"/>
      <c r="D2" s="35"/>
      <c r="E2" s="1"/>
      <c r="F2" s="1"/>
      <c r="G2" s="1"/>
      <c r="H2" s="1"/>
      <c r="I2" s="1"/>
      <c r="J2" s="1"/>
    </row>
    <row r="3" spans="1:14" ht="12.75" x14ac:dyDescent="0.2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</row>
    <row r="4" spans="1:14" ht="5.85" customHeight="1" x14ac:dyDescent="0.2">
      <c r="A4" s="4"/>
      <c r="B4" s="4"/>
      <c r="C4" s="36"/>
      <c r="D4" s="36"/>
      <c r="E4" s="4"/>
      <c r="F4" s="4"/>
      <c r="G4" s="4"/>
      <c r="H4" s="4"/>
      <c r="I4" s="4"/>
      <c r="J4" s="4"/>
    </row>
    <row r="5" spans="1:14" ht="15" customHeight="1" x14ac:dyDescent="0.2">
      <c r="A5" s="5" t="s">
        <v>37</v>
      </c>
      <c r="B5" s="5"/>
      <c r="C5" s="37"/>
      <c r="D5" s="55"/>
      <c r="E5" s="55"/>
      <c r="F5" s="55"/>
      <c r="G5" s="55"/>
      <c r="H5" s="55"/>
      <c r="I5" s="55"/>
      <c r="J5" s="55"/>
      <c r="K5" s="2"/>
      <c r="L5" s="2"/>
      <c r="N5" s="7" t="s">
        <v>34</v>
      </c>
    </row>
    <row r="6" spans="1:14" ht="5.85" customHeight="1" x14ac:dyDescent="0.2">
      <c r="B6" s="5"/>
      <c r="C6" s="38"/>
      <c r="D6" s="38"/>
      <c r="E6" s="5"/>
      <c r="F6" s="5"/>
      <c r="G6" s="6"/>
      <c r="H6" s="6"/>
      <c r="I6" s="6"/>
      <c r="J6" s="6"/>
      <c r="K6" s="2"/>
      <c r="L6" s="2"/>
      <c r="N6" s="8">
        <f ca="1">+D9-3</f>
        <v>2023</v>
      </c>
    </row>
    <row r="7" spans="1:14" ht="15" customHeight="1" x14ac:dyDescent="0.2">
      <c r="A7" s="5" t="s">
        <v>39</v>
      </c>
      <c r="B7" s="5"/>
      <c r="C7" s="37"/>
      <c r="D7" s="55"/>
      <c r="E7" s="55"/>
      <c r="F7" s="55"/>
      <c r="G7" s="55"/>
      <c r="H7" s="55"/>
      <c r="I7" s="55"/>
      <c r="J7" s="55"/>
      <c r="K7" s="2"/>
      <c r="L7" s="2"/>
    </row>
    <row r="8" spans="1:14" ht="5.85" customHeight="1" x14ac:dyDescent="0.2">
      <c r="A8" s="5"/>
      <c r="B8" s="5"/>
      <c r="C8" s="38"/>
      <c r="D8" s="38"/>
      <c r="E8" s="5"/>
      <c r="F8" s="6"/>
      <c r="G8" s="6"/>
      <c r="H8" s="6"/>
      <c r="I8" s="6"/>
      <c r="J8" s="6"/>
      <c r="K8" s="2"/>
      <c r="L8" s="2"/>
    </row>
    <row r="9" spans="1:14" ht="12.75" x14ac:dyDescent="0.2">
      <c r="A9" s="4" t="s">
        <v>38</v>
      </c>
      <c r="B9" s="4"/>
      <c r="C9" s="36"/>
      <c r="D9" s="3">
        <f ca="1">YEAR(TODAY())</f>
        <v>2026</v>
      </c>
      <c r="F9" s="1"/>
      <c r="G9" s="1"/>
      <c r="H9" s="1"/>
      <c r="I9" s="1"/>
      <c r="J9" s="1"/>
      <c r="L9" s="2"/>
    </row>
    <row r="10" spans="1:14" ht="85.5" customHeight="1" x14ac:dyDescent="0.2">
      <c r="D10" s="40"/>
      <c r="E10" s="32" t="s">
        <v>47</v>
      </c>
      <c r="F10" s="33" t="s">
        <v>48</v>
      </c>
      <c r="G10" s="33" t="s">
        <v>49</v>
      </c>
      <c r="H10" s="33" t="s">
        <v>50</v>
      </c>
      <c r="I10" s="33" t="s">
        <v>51</v>
      </c>
      <c r="J10" s="34" t="s">
        <v>52</v>
      </c>
      <c r="K10" s="2"/>
      <c r="L10" s="2"/>
      <c r="M10" s="2"/>
    </row>
    <row r="11" spans="1:14" ht="5.85" customHeight="1" x14ac:dyDescent="0.2">
      <c r="A11" s="9"/>
      <c r="B11" s="9"/>
      <c r="C11" s="41"/>
      <c r="D11" s="42"/>
      <c r="E11" s="10"/>
      <c r="F11" s="10"/>
      <c r="G11" s="10"/>
      <c r="H11" s="10"/>
      <c r="I11" s="10"/>
      <c r="J11" s="10"/>
      <c r="K11" s="11"/>
    </row>
    <row r="12" spans="1:14" ht="5.85" customHeight="1" x14ac:dyDescent="0.2">
      <c r="A12" s="1"/>
      <c r="B12" s="1"/>
      <c r="C12" s="35"/>
      <c r="D12" s="43"/>
      <c r="E12" s="11"/>
      <c r="F12" s="11"/>
      <c r="G12" s="11"/>
      <c r="H12" s="11"/>
      <c r="I12" s="11"/>
      <c r="J12" s="11"/>
      <c r="K12" s="11"/>
    </row>
    <row r="13" spans="1:14" ht="12.75" x14ac:dyDescent="0.2">
      <c r="A13" s="1" t="s">
        <v>16</v>
      </c>
      <c r="B13" s="1"/>
      <c r="C13" s="51" t="s">
        <v>0</v>
      </c>
      <c r="D13" s="51"/>
      <c r="E13" s="12"/>
      <c r="F13" s="13"/>
      <c r="G13" s="13"/>
      <c r="H13" s="13"/>
      <c r="I13" s="14"/>
      <c r="J13" s="14"/>
      <c r="K13" s="11"/>
    </row>
    <row r="14" spans="1:14" ht="5.85" customHeight="1" x14ac:dyDescent="0.2">
      <c r="A14" s="9"/>
      <c r="B14" s="9"/>
      <c r="C14" s="41"/>
      <c r="D14" s="42"/>
      <c r="E14" s="10"/>
      <c r="F14" s="10"/>
      <c r="G14" s="10"/>
      <c r="H14" s="10"/>
      <c r="I14" s="10"/>
      <c r="J14" s="10"/>
      <c r="K14" s="11"/>
    </row>
    <row r="15" spans="1:14" ht="5.85" customHeight="1" x14ac:dyDescent="0.2">
      <c r="A15" s="1"/>
      <c r="B15" s="1"/>
      <c r="C15" s="35"/>
      <c r="D15" s="43"/>
      <c r="E15" s="11"/>
      <c r="F15" s="11"/>
      <c r="G15" s="11"/>
      <c r="H15" s="11"/>
      <c r="I15" s="11"/>
      <c r="J15" s="11"/>
      <c r="K15" s="11"/>
    </row>
    <row r="16" spans="1:14" ht="12.75" x14ac:dyDescent="0.2">
      <c r="A16" s="1"/>
      <c r="B16" s="1"/>
      <c r="C16" s="35"/>
      <c r="D16" s="43" t="s">
        <v>35</v>
      </c>
      <c r="E16" s="3" t="str">
        <f>P52</f>
        <v>REQUISITO NON SODDISFATTO</v>
      </c>
      <c r="F16" s="3"/>
      <c r="G16" s="3"/>
      <c r="H16" s="3"/>
      <c r="I16" s="3"/>
      <c r="J16" s="3"/>
      <c r="K16" s="11"/>
    </row>
    <row r="17" spans="1:14" ht="5.85" customHeight="1" x14ac:dyDescent="0.2">
      <c r="A17" s="9"/>
      <c r="B17" s="9"/>
      <c r="C17" s="41"/>
      <c r="D17" s="42"/>
      <c r="E17" s="10"/>
      <c r="F17" s="10"/>
      <c r="G17" s="10"/>
      <c r="H17" s="10"/>
      <c r="I17" s="10"/>
      <c r="J17" s="10"/>
      <c r="K17" s="11"/>
    </row>
    <row r="18" spans="1:14" ht="5.85" customHeight="1" x14ac:dyDescent="0.2">
      <c r="A18" s="1"/>
      <c r="B18" s="1"/>
      <c r="C18" s="35"/>
      <c r="D18" s="43"/>
      <c r="E18" s="11"/>
      <c r="F18" s="11"/>
      <c r="G18" s="11"/>
      <c r="H18" s="11"/>
      <c r="I18" s="11"/>
      <c r="J18" s="11"/>
      <c r="K18" s="11"/>
    </row>
    <row r="19" spans="1:14" ht="17.25" customHeight="1" x14ac:dyDescent="0.2">
      <c r="A19" s="52" t="s">
        <v>45</v>
      </c>
      <c r="B19" s="15"/>
      <c r="C19" s="51" t="s">
        <v>5</v>
      </c>
      <c r="D19" s="51"/>
      <c r="E19" s="16"/>
      <c r="F19" s="16"/>
      <c r="G19" s="16"/>
      <c r="H19" s="16"/>
      <c r="I19" s="16"/>
      <c r="J19" s="16"/>
      <c r="N19" s="1"/>
    </row>
    <row r="20" spans="1:14" ht="17.25" customHeight="1" x14ac:dyDescent="0.2">
      <c r="A20" s="53"/>
      <c r="B20" s="15"/>
      <c r="C20" s="51" t="s">
        <v>14</v>
      </c>
      <c r="D20" s="51"/>
      <c r="E20" s="50"/>
      <c r="F20" s="50"/>
      <c r="G20" s="50"/>
      <c r="H20" s="50"/>
      <c r="I20" s="50"/>
      <c r="J20" s="50"/>
    </row>
    <row r="21" spans="1:14" ht="17.25" customHeight="1" x14ac:dyDescent="0.2">
      <c r="A21" s="53"/>
      <c r="B21" s="15"/>
      <c r="C21" s="51" t="s">
        <v>19</v>
      </c>
      <c r="D21" s="51"/>
      <c r="E21" s="16"/>
      <c r="F21" s="16"/>
      <c r="G21" s="16"/>
      <c r="H21" s="16"/>
      <c r="I21" s="16"/>
      <c r="J21" s="16"/>
    </row>
    <row r="22" spans="1:14" ht="17.25" customHeight="1" x14ac:dyDescent="0.2">
      <c r="A22" s="53"/>
      <c r="B22" s="15"/>
      <c r="C22" s="51" t="s">
        <v>1</v>
      </c>
      <c r="D22" s="51"/>
      <c r="E22" s="50"/>
      <c r="F22" s="50"/>
      <c r="G22" s="50"/>
      <c r="H22" s="50"/>
      <c r="I22" s="50"/>
      <c r="J22" s="50"/>
    </row>
    <row r="23" spans="1:14" ht="17.25" customHeight="1" x14ac:dyDescent="0.2">
      <c r="A23" s="53"/>
      <c r="B23" s="15"/>
      <c r="C23" s="51" t="s">
        <v>2</v>
      </c>
      <c r="D23" s="51"/>
      <c r="E23" s="16"/>
      <c r="F23" s="16"/>
      <c r="G23" s="16"/>
      <c r="H23" s="16"/>
      <c r="I23" s="16"/>
      <c r="J23" s="16"/>
    </row>
    <row r="24" spans="1:14" ht="17.25" customHeight="1" x14ac:dyDescent="0.2">
      <c r="A24" s="53"/>
      <c r="B24" s="15"/>
      <c r="C24" s="51" t="s">
        <v>3</v>
      </c>
      <c r="D24" s="51"/>
      <c r="E24" s="50"/>
      <c r="F24" s="50"/>
      <c r="G24" s="50"/>
      <c r="H24" s="50"/>
      <c r="I24" s="50"/>
      <c r="J24" s="50"/>
    </row>
    <row r="25" spans="1:14" ht="17.25" customHeight="1" x14ac:dyDescent="0.2">
      <c r="A25" s="53"/>
      <c r="B25" s="15"/>
      <c r="C25" s="51" t="s">
        <v>4</v>
      </c>
      <c r="D25" s="51"/>
      <c r="E25" s="16"/>
      <c r="F25" s="16"/>
      <c r="G25" s="16"/>
      <c r="H25" s="16"/>
      <c r="I25" s="16"/>
      <c r="J25" s="16"/>
    </row>
    <row r="26" spans="1:14" ht="17.25" customHeight="1" x14ac:dyDescent="0.2">
      <c r="A26" s="53"/>
      <c r="B26" s="15"/>
      <c r="C26" s="51" t="s">
        <v>7</v>
      </c>
      <c r="D26" s="51"/>
      <c r="E26" s="50"/>
      <c r="F26" s="50"/>
      <c r="G26" s="50"/>
      <c r="H26" s="50"/>
      <c r="I26" s="50"/>
      <c r="J26" s="50"/>
    </row>
    <row r="27" spans="1:14" ht="21.75" customHeight="1" x14ac:dyDescent="0.2">
      <c r="A27" s="53"/>
      <c r="B27" s="15"/>
      <c r="C27" s="51" t="s">
        <v>6</v>
      </c>
      <c r="D27" s="51"/>
      <c r="E27" s="16"/>
      <c r="F27" s="16"/>
      <c r="G27" s="16"/>
      <c r="H27" s="16"/>
      <c r="I27" s="16"/>
      <c r="J27" s="16"/>
    </row>
    <row r="28" spans="1:14" ht="17.25" customHeight="1" x14ac:dyDescent="0.2">
      <c r="A28" s="53"/>
      <c r="B28" s="15"/>
      <c r="C28" s="51" t="s">
        <v>8</v>
      </c>
      <c r="D28" s="51"/>
      <c r="E28" s="50"/>
      <c r="F28" s="50"/>
      <c r="G28" s="50"/>
      <c r="H28" s="50"/>
      <c r="I28" s="50"/>
      <c r="J28" s="50"/>
    </row>
    <row r="29" spans="1:14" ht="17.25" customHeight="1" x14ac:dyDescent="0.2">
      <c r="A29" s="53"/>
      <c r="B29" s="15"/>
      <c r="C29" s="60" t="s">
        <v>15</v>
      </c>
      <c r="D29" s="60"/>
      <c r="E29" s="16"/>
      <c r="F29" s="16"/>
      <c r="G29" s="16"/>
      <c r="H29" s="16"/>
      <c r="I29" s="16"/>
      <c r="J29" s="16"/>
    </row>
    <row r="30" spans="1:14" ht="17.25" customHeight="1" x14ac:dyDescent="0.2">
      <c r="A30" s="53"/>
      <c r="B30" s="15"/>
      <c r="C30" s="51" t="s">
        <v>9</v>
      </c>
      <c r="D30" s="51"/>
      <c r="E30" s="50"/>
      <c r="F30" s="50"/>
      <c r="G30" s="50"/>
      <c r="H30" s="50"/>
      <c r="I30" s="50"/>
      <c r="J30" s="50"/>
    </row>
    <row r="31" spans="1:14" s="17" customFormat="1" ht="17.25" customHeight="1" x14ac:dyDescent="0.25">
      <c r="A31" s="53"/>
      <c r="B31" s="15"/>
      <c r="C31" s="51" t="s">
        <v>10</v>
      </c>
      <c r="D31" s="51"/>
      <c r="E31" s="16"/>
      <c r="F31" s="16"/>
      <c r="G31" s="16"/>
      <c r="H31" s="16"/>
      <c r="I31" s="16"/>
      <c r="J31" s="16"/>
      <c r="K31" s="1"/>
      <c r="L31" s="1"/>
      <c r="M31" s="1"/>
    </row>
    <row r="32" spans="1:14" s="17" customFormat="1" ht="21.75" customHeight="1" x14ac:dyDescent="0.25">
      <c r="A32" s="53"/>
      <c r="B32" s="15"/>
      <c r="C32" s="51" t="s">
        <v>11</v>
      </c>
      <c r="D32" s="51"/>
      <c r="E32" s="50"/>
      <c r="F32" s="50"/>
      <c r="G32" s="50"/>
      <c r="H32" s="50"/>
      <c r="I32" s="50"/>
      <c r="J32" s="50"/>
      <c r="K32" s="1"/>
      <c r="L32" s="1"/>
      <c r="M32" s="1"/>
    </row>
    <row r="33" spans="1:13" s="17" customFormat="1" ht="18" customHeight="1" x14ac:dyDescent="0.25">
      <c r="A33" s="53"/>
      <c r="B33" s="15"/>
      <c r="C33" s="51" t="s">
        <v>12</v>
      </c>
      <c r="D33" s="51"/>
      <c r="E33" s="16"/>
      <c r="F33" s="16"/>
      <c r="G33" s="16"/>
      <c r="H33" s="16"/>
      <c r="I33" s="16"/>
      <c r="J33" s="16"/>
      <c r="K33" s="1"/>
      <c r="L33" s="1"/>
      <c r="M33" s="1"/>
    </row>
    <row r="34" spans="1:13" s="17" customFormat="1" ht="18" customHeight="1" x14ac:dyDescent="0.25">
      <c r="A34" s="53"/>
      <c r="B34" s="15"/>
      <c r="C34" s="51" t="s">
        <v>13</v>
      </c>
      <c r="D34" s="51"/>
      <c r="E34" s="50"/>
      <c r="F34" s="50"/>
      <c r="G34" s="50"/>
      <c r="H34" s="50"/>
      <c r="I34" s="50"/>
      <c r="J34" s="50"/>
      <c r="K34" s="1"/>
      <c r="L34" s="1"/>
      <c r="M34" s="1"/>
    </row>
    <row r="35" spans="1:13" ht="5.85" customHeight="1" x14ac:dyDescent="0.2">
      <c r="A35" s="9"/>
      <c r="B35" s="9"/>
      <c r="C35" s="41"/>
      <c r="D35" s="42"/>
      <c r="E35" s="10"/>
      <c r="F35" s="10"/>
      <c r="G35" s="10"/>
      <c r="H35" s="10"/>
      <c r="I35" s="10"/>
      <c r="J35" s="10"/>
      <c r="K35" s="11"/>
    </row>
    <row r="36" spans="1:13" ht="5.85" customHeight="1" x14ac:dyDescent="0.2">
      <c r="A36" s="1"/>
      <c r="B36" s="1"/>
      <c r="C36" s="35"/>
      <c r="D36" s="43"/>
      <c r="E36" s="11"/>
      <c r="F36" s="11"/>
      <c r="G36" s="11"/>
      <c r="H36" s="11"/>
      <c r="I36" s="11"/>
      <c r="J36" s="11"/>
      <c r="K36" s="11"/>
    </row>
    <row r="37" spans="1:13" ht="15.75" customHeight="1" x14ac:dyDescent="0.2">
      <c r="A37" s="1"/>
      <c r="B37" s="1"/>
      <c r="C37" s="35"/>
      <c r="D37" s="43" t="s">
        <v>41</v>
      </c>
      <c r="E37" s="3" t="str">
        <f>P53</f>
        <v>REQUISITO NON SODDISFATTO</v>
      </c>
      <c r="F37" s="3"/>
      <c r="G37" s="3"/>
      <c r="H37" s="3"/>
      <c r="I37" s="3"/>
      <c r="J37" s="3"/>
      <c r="K37" s="11"/>
    </row>
    <row r="38" spans="1:13" ht="15.75" customHeight="1" x14ac:dyDescent="0.2">
      <c r="A38" s="1"/>
      <c r="B38" s="1"/>
      <c r="C38" s="35"/>
      <c r="D38" s="43" t="s">
        <v>42</v>
      </c>
      <c r="E38" s="3" t="str">
        <f ca="1">P54</f>
        <v>REQUISITO NON SODDISFATTO</v>
      </c>
      <c r="F38" s="3"/>
      <c r="G38" s="3"/>
      <c r="H38" s="3"/>
      <c r="I38" s="3"/>
      <c r="J38" s="3"/>
      <c r="K38" s="11"/>
    </row>
    <row r="39" spans="1:13" ht="15.75" customHeight="1" x14ac:dyDescent="0.2">
      <c r="A39" s="1"/>
      <c r="B39" s="1"/>
      <c r="C39" s="35"/>
      <c r="D39" s="43" t="s">
        <v>43</v>
      </c>
      <c r="E39" s="3" t="str">
        <f>P56</f>
        <v>REQUISITO NON SODDISFATTO</v>
      </c>
      <c r="F39" s="3"/>
      <c r="G39" s="3"/>
      <c r="H39" s="3"/>
      <c r="I39" s="3"/>
      <c r="J39" s="3"/>
      <c r="K39" s="11"/>
    </row>
    <row r="40" spans="1:13" ht="15.75" customHeight="1" x14ac:dyDescent="0.2">
      <c r="A40" s="1"/>
      <c r="B40" s="1"/>
      <c r="C40" s="35"/>
      <c r="D40" s="43" t="s">
        <v>44</v>
      </c>
      <c r="E40" s="3" t="str">
        <f>P57</f>
        <v>REQUISITO NON SODDISFATTO</v>
      </c>
      <c r="F40" s="3"/>
      <c r="G40" s="3"/>
      <c r="H40" s="3"/>
      <c r="I40" s="3"/>
      <c r="J40" s="3"/>
      <c r="K40" s="11"/>
    </row>
    <row r="41" spans="1:13" ht="5.85" customHeight="1" x14ac:dyDescent="0.2">
      <c r="A41" s="9"/>
      <c r="B41" s="9"/>
      <c r="C41" s="41"/>
      <c r="D41" s="42"/>
      <c r="E41" s="10"/>
      <c r="F41" s="10"/>
      <c r="G41" s="10"/>
      <c r="H41" s="10"/>
      <c r="I41" s="10"/>
      <c r="J41" s="10"/>
      <c r="K41" s="11"/>
    </row>
    <row r="42" spans="1:13" ht="5.85" customHeight="1" x14ac:dyDescent="0.2">
      <c r="A42" s="1"/>
      <c r="B42" s="1"/>
      <c r="C42" s="35"/>
      <c r="D42" s="43"/>
      <c r="E42" s="11"/>
      <c r="F42" s="11"/>
      <c r="G42" s="11"/>
      <c r="H42" s="11"/>
      <c r="I42" s="11"/>
      <c r="J42" s="11"/>
      <c r="K42" s="11"/>
    </row>
    <row r="43" spans="1:13" s="17" customFormat="1" ht="28.5" customHeight="1" x14ac:dyDescent="0.25">
      <c r="A43" s="1" t="s">
        <v>17</v>
      </c>
      <c r="B43" s="51" t="s">
        <v>46</v>
      </c>
      <c r="C43" s="51"/>
      <c r="D43" s="59"/>
      <c r="E43" s="16"/>
      <c r="F43" s="16"/>
      <c r="G43" s="16"/>
      <c r="H43" s="16"/>
      <c r="I43" s="16"/>
      <c r="J43" s="16"/>
      <c r="L43" s="1"/>
      <c r="M43" s="1"/>
    </row>
    <row r="44" spans="1:13" ht="5.85" customHeight="1" x14ac:dyDescent="0.2">
      <c r="A44" s="9"/>
      <c r="B44" s="9"/>
      <c r="C44" s="41"/>
      <c r="D44" s="42"/>
      <c r="E44" s="10"/>
      <c r="F44" s="10"/>
      <c r="G44" s="10"/>
      <c r="H44" s="10"/>
      <c r="I44" s="10"/>
      <c r="J44" s="10"/>
      <c r="K44" s="11"/>
    </row>
    <row r="45" spans="1:13" ht="5.85" customHeight="1" x14ac:dyDescent="0.2">
      <c r="A45" s="1"/>
      <c r="B45" s="1"/>
      <c r="C45" s="35"/>
      <c r="D45" s="43"/>
      <c r="E45" s="11"/>
      <c r="F45" s="11"/>
      <c r="G45" s="11"/>
      <c r="H45" s="11"/>
      <c r="I45" s="11"/>
      <c r="J45" s="11"/>
      <c r="K45" s="11"/>
    </row>
    <row r="46" spans="1:13" ht="12.75" x14ac:dyDescent="0.2">
      <c r="A46" s="1"/>
      <c r="B46" s="1"/>
      <c r="C46" s="35"/>
      <c r="D46" s="43" t="s">
        <v>40</v>
      </c>
      <c r="E46" s="3" t="str">
        <f>P55</f>
        <v>REQUISITO NON SODDISFATTO</v>
      </c>
      <c r="F46" s="3"/>
      <c r="G46" s="3"/>
      <c r="H46" s="3"/>
      <c r="I46" s="3"/>
      <c r="J46" s="3"/>
      <c r="K46" s="11"/>
    </row>
    <row r="47" spans="1:13" ht="5.85" customHeight="1" x14ac:dyDescent="0.2">
      <c r="A47" s="9"/>
      <c r="B47" s="9"/>
      <c r="C47" s="41"/>
      <c r="D47" s="42"/>
      <c r="E47" s="10"/>
      <c r="F47" s="10"/>
      <c r="G47" s="10"/>
      <c r="H47" s="10"/>
      <c r="I47" s="10"/>
      <c r="J47" s="10"/>
      <c r="K47" s="11"/>
    </row>
    <row r="48" spans="1:13" ht="5.85" customHeight="1" x14ac:dyDescent="0.2">
      <c r="A48" s="1"/>
      <c r="B48" s="1"/>
      <c r="C48" s="35"/>
      <c r="D48" s="43"/>
      <c r="E48" s="11"/>
      <c r="F48" s="11"/>
      <c r="G48" s="11"/>
      <c r="H48" s="11"/>
      <c r="I48" s="11"/>
      <c r="J48" s="11"/>
      <c r="K48" s="11"/>
    </row>
    <row r="49" spans="1:16" s="17" customFormat="1" ht="30" customHeight="1" x14ac:dyDescent="0.25">
      <c r="A49" s="11"/>
      <c r="B49" s="11"/>
      <c r="C49" s="44"/>
      <c r="D49" s="45"/>
      <c r="E49" s="1"/>
      <c r="F49" s="1"/>
      <c r="G49" s="1"/>
      <c r="H49" s="1"/>
      <c r="I49" s="1"/>
      <c r="J49" s="1"/>
      <c r="L49" s="1"/>
      <c r="M49" s="1"/>
    </row>
    <row r="50" spans="1:16" s="20" customFormat="1" ht="30" hidden="1" customHeight="1" outlineLevel="1" thickTop="1" x14ac:dyDescent="0.25">
      <c r="A50" s="18"/>
      <c r="B50" s="18"/>
      <c r="C50" s="46"/>
      <c r="D50" s="47"/>
      <c r="E50" s="19"/>
      <c r="F50" s="19"/>
      <c r="G50" s="19"/>
      <c r="H50" s="19"/>
      <c r="I50" s="19"/>
      <c r="J50" s="19"/>
      <c r="L50" s="19"/>
      <c r="M50" s="19"/>
    </row>
    <row r="51" spans="1:16" ht="51" hidden="1" customHeight="1" outlineLevel="1" x14ac:dyDescent="0.2">
      <c r="D51" s="48"/>
      <c r="E51" s="56" t="s">
        <v>33</v>
      </c>
      <c r="F51" s="57"/>
      <c r="G51" s="57"/>
      <c r="H51" s="57"/>
      <c r="I51" s="57"/>
      <c r="J51" s="57"/>
      <c r="K51" s="22" t="s">
        <v>32</v>
      </c>
      <c r="L51" s="7" t="s">
        <v>30</v>
      </c>
      <c r="M51" s="23"/>
      <c r="N51" s="21"/>
      <c r="O51" s="7" t="s">
        <v>29</v>
      </c>
      <c r="P51" s="22" t="s">
        <v>31</v>
      </c>
    </row>
    <row r="52" spans="1:16" ht="45" hidden="1" customHeight="1" outlineLevel="1" x14ac:dyDescent="0.2">
      <c r="D52" s="49" t="s">
        <v>26</v>
      </c>
      <c r="E52" s="23">
        <f t="shared" ref="E52:J52" si="0">IF(ISBLANK(E13),0,1)</f>
        <v>0</v>
      </c>
      <c r="F52" s="23">
        <f t="shared" si="0"/>
        <v>0</v>
      </c>
      <c r="G52" s="23">
        <f t="shared" si="0"/>
        <v>0</v>
      </c>
      <c r="H52" s="23">
        <f t="shared" si="0"/>
        <v>0</v>
      </c>
      <c r="I52" s="23">
        <f t="shared" si="0"/>
        <v>0</v>
      </c>
      <c r="J52" s="23">
        <f t="shared" si="0"/>
        <v>0</v>
      </c>
      <c r="K52" s="11" t="s">
        <v>16</v>
      </c>
      <c r="L52" s="24" t="s">
        <v>28</v>
      </c>
      <c r="M52" s="23"/>
      <c r="N52" s="21"/>
      <c r="O52" s="23">
        <f>COUNTIF(E52:H52,"&gt;0")</f>
        <v>0</v>
      </c>
      <c r="P52" s="3" t="str">
        <f>IF(O52&gt;0,+$L$58,+$L$59)</f>
        <v>REQUISITO NON SODDISFATTO</v>
      </c>
    </row>
    <row r="53" spans="1:16" ht="45" hidden="1" customHeight="1" outlineLevel="1" x14ac:dyDescent="0.2">
      <c r="D53" s="49" t="s">
        <v>26</v>
      </c>
      <c r="E53" s="23">
        <f>COUNTA(E19:E34)</f>
        <v>0</v>
      </c>
      <c r="F53" s="23">
        <f>COUNTA(F19:F34)</f>
        <v>0</v>
      </c>
      <c r="G53" s="23">
        <f>COUNTA(G19:G34)</f>
        <v>0</v>
      </c>
      <c r="H53" s="23">
        <f>COUNTA(H19:H34)</f>
        <v>0</v>
      </c>
      <c r="I53" s="25"/>
      <c r="J53" s="25"/>
      <c r="K53" s="11" t="s">
        <v>18</v>
      </c>
      <c r="L53" s="24" t="s">
        <v>23</v>
      </c>
      <c r="M53" s="23"/>
      <c r="N53" s="21"/>
      <c r="O53" s="23">
        <f>COUNTIF(E53:H53,"&gt;0")</f>
        <v>0</v>
      </c>
      <c r="P53" s="3" t="str">
        <f>IF(O53&gt;2,+$L$58,+$L$59)</f>
        <v>REQUISITO NON SODDISFATTO</v>
      </c>
    </row>
    <row r="54" spans="1:16" ht="45" hidden="1" customHeight="1" outlineLevel="1" x14ac:dyDescent="0.2">
      <c r="D54" s="49" t="s">
        <v>26</v>
      </c>
      <c r="E54" s="23">
        <f ca="1">COUNTIF(E19:E34,"&gt;="&amp;$N$6)</f>
        <v>0</v>
      </c>
      <c r="F54" s="23">
        <f ca="1">COUNTIF(F19:F34,"&gt;="&amp;$N$6)</f>
        <v>0</v>
      </c>
      <c r="G54" s="23">
        <f ca="1">COUNTIF(G19:G34,"&gt;="&amp;$N$6)</f>
        <v>0</v>
      </c>
      <c r="H54" s="23">
        <f ca="1">COUNTIF(H19:H34,"&gt;="&amp;$N$6)</f>
        <v>0</v>
      </c>
      <c r="I54" s="25"/>
      <c r="J54" s="25"/>
      <c r="K54" s="11" t="s">
        <v>22</v>
      </c>
      <c r="L54" s="24" t="s">
        <v>25</v>
      </c>
      <c r="M54" s="23"/>
      <c r="N54" s="21"/>
      <c r="O54" s="23">
        <f ca="1">COUNTIF(E54:H54,"&gt;0")</f>
        <v>0</v>
      </c>
      <c r="P54" s="3" t="str">
        <f ca="1">IF(O54&gt;3,+$L$58,+$L$59)</f>
        <v>REQUISITO NON SODDISFATTO</v>
      </c>
    </row>
    <row r="55" spans="1:16" ht="45" hidden="1" customHeight="1" outlineLevel="1" x14ac:dyDescent="0.2">
      <c r="D55" s="49" t="s">
        <v>26</v>
      </c>
      <c r="E55" s="23">
        <f>IF(ISBLANK(E43),0,+E43)</f>
        <v>0</v>
      </c>
      <c r="F55" s="23">
        <f>IF(ISBLANK(F43),0,+F43)</f>
        <v>0</v>
      </c>
      <c r="G55" s="23">
        <f>IF(ISBLANK(G43),0,+G43)</f>
        <v>0</v>
      </c>
      <c r="H55" s="23">
        <f>IF(ISBLANK(H43),0,+H43)</f>
        <v>0</v>
      </c>
      <c r="I55" s="25"/>
      <c r="J55" s="25"/>
      <c r="K55" s="11" t="s">
        <v>17</v>
      </c>
      <c r="L55" s="24" t="s">
        <v>24</v>
      </c>
      <c r="M55" s="23"/>
      <c r="N55" s="21"/>
      <c r="O55" s="23">
        <f>COUNTIF(E55:H55,"&gt;0")</f>
        <v>0</v>
      </c>
      <c r="P55" s="3" t="str">
        <f>IF(O55&gt;3,+$L$58,+$L$59)</f>
        <v>REQUISITO NON SODDISFATTO</v>
      </c>
    </row>
    <row r="56" spans="1:16" ht="45" hidden="1" customHeight="1" outlineLevel="1" x14ac:dyDescent="0.2">
      <c r="D56" s="48"/>
      <c r="E56" s="21"/>
      <c r="F56" s="21"/>
      <c r="G56" s="25"/>
      <c r="H56" s="25"/>
      <c r="I56" s="23">
        <f>COUNTA(I19:I34)</f>
        <v>0</v>
      </c>
      <c r="J56" s="25"/>
      <c r="K56" s="11" t="s">
        <v>20</v>
      </c>
      <c r="L56" s="23"/>
      <c r="M56" s="23"/>
      <c r="N56" s="21"/>
      <c r="O56" s="23">
        <f>COUNTIF(I56:J56,"&gt;0")</f>
        <v>0</v>
      </c>
      <c r="P56" s="3" t="str">
        <f>IF(O56&gt;0,+$L$58,+$L$59)</f>
        <v>REQUISITO NON SODDISFATTO</v>
      </c>
    </row>
    <row r="57" spans="1:16" ht="45" hidden="1" customHeight="1" outlineLevel="1" x14ac:dyDescent="0.2">
      <c r="D57" s="48"/>
      <c r="E57" s="21"/>
      <c r="F57" s="21"/>
      <c r="G57" s="25"/>
      <c r="H57" s="25"/>
      <c r="I57" s="25"/>
      <c r="J57" s="23">
        <f>COUNTA(J19:J34)</f>
        <v>0</v>
      </c>
      <c r="K57" s="11" t="s">
        <v>21</v>
      </c>
      <c r="L57" s="23"/>
      <c r="M57" s="23"/>
      <c r="N57" s="21"/>
      <c r="O57" s="23">
        <f>COUNTIF(I57:J57,"&gt;0")</f>
        <v>0</v>
      </c>
      <c r="P57" s="3" t="str">
        <f>IF(O57&gt;0,+$L$58,+$L$59)</f>
        <v>REQUISITO NON SODDISFATTO</v>
      </c>
    </row>
    <row r="58" spans="1:16" ht="21" hidden="1" customHeight="1" outlineLevel="1" x14ac:dyDescent="0.2">
      <c r="L58" s="26" t="s">
        <v>27</v>
      </c>
      <c r="M58" s="27"/>
      <c r="N58" s="28"/>
    </row>
    <row r="59" spans="1:16" ht="20.100000000000001" hidden="1" customHeight="1" outlineLevel="1" x14ac:dyDescent="0.2">
      <c r="L59" s="29" t="s">
        <v>53</v>
      </c>
      <c r="M59" s="30"/>
      <c r="N59" s="31"/>
    </row>
    <row r="60" spans="1:16" ht="20.100000000000001" customHeight="1" collapsed="1" x14ac:dyDescent="0.2"/>
  </sheetData>
  <sheetProtection algorithmName="SHA-512" hashValue="+WGoYjqKll3POu3RzIXAvzbATazAZVDkRpnwhOmtAdc1wHAf7RYAih29ij6srA/WeeBUpecVNkOXhVrz7HSEEA==" saltValue="dmXpQJGvOemAZgDPTkNmHA==" spinCount="100000" sheet="1" selectLockedCells="1"/>
  <sortState xmlns:xlrd2="http://schemas.microsoft.com/office/spreadsheetml/2017/richdata2" ref="D19:D34">
    <sortCondition ref="D19:D34"/>
  </sortState>
  <mergeCells count="24">
    <mergeCell ref="A19:A34"/>
    <mergeCell ref="A1:M1"/>
    <mergeCell ref="D5:J5"/>
    <mergeCell ref="D7:J7"/>
    <mergeCell ref="E51:J51"/>
    <mergeCell ref="A3:J3"/>
    <mergeCell ref="C13:D13"/>
    <mergeCell ref="C19:D19"/>
    <mergeCell ref="C34:D34"/>
    <mergeCell ref="B43:D43"/>
    <mergeCell ref="C33:D33"/>
    <mergeCell ref="C32:D32"/>
    <mergeCell ref="C31:D31"/>
    <mergeCell ref="C30:D30"/>
    <mergeCell ref="C29:D29"/>
    <mergeCell ref="C28:D28"/>
    <mergeCell ref="C21:D21"/>
    <mergeCell ref="C20:D20"/>
    <mergeCell ref="C27:D27"/>
    <mergeCell ref="C26:D26"/>
    <mergeCell ref="C25:D25"/>
    <mergeCell ref="C24:D24"/>
    <mergeCell ref="C23:D23"/>
    <mergeCell ref="C22:D22"/>
  </mergeCells>
  <conditionalFormatting sqref="E16:J16">
    <cfRule type="expression" dxfId="15" priority="8">
      <formula>$P$52=$L$59</formula>
    </cfRule>
  </conditionalFormatting>
  <conditionalFormatting sqref="E19:J34">
    <cfRule type="expression" dxfId="14" priority="30" stopIfTrue="1">
      <formula>AND(E19&gt;0,E19&lt;($D$9-3))</formula>
    </cfRule>
  </conditionalFormatting>
  <conditionalFormatting sqref="E37:J37">
    <cfRule type="expression" dxfId="13" priority="7">
      <formula>$P$53=$L$59</formula>
    </cfRule>
  </conditionalFormatting>
  <conditionalFormatting sqref="E38:J38">
    <cfRule type="expression" dxfId="12" priority="6">
      <formula>$P$54=$L$59</formula>
    </cfRule>
  </conditionalFormatting>
  <conditionalFormatting sqref="E39:J39">
    <cfRule type="expression" dxfId="11" priority="5">
      <formula>$P$56=$L$59</formula>
    </cfRule>
  </conditionalFormatting>
  <conditionalFormatting sqref="E40:J40">
    <cfRule type="expression" dxfId="10" priority="2">
      <formula>$P$57=$L$59</formula>
    </cfRule>
  </conditionalFormatting>
  <conditionalFormatting sqref="E46:J46">
    <cfRule type="expression" dxfId="9" priority="1">
      <formula>$P$55=$L$59</formula>
    </cfRule>
  </conditionalFormatting>
  <conditionalFormatting sqref="I56">
    <cfRule type="expression" dxfId="8" priority="17">
      <formula>$I$56&lt;1</formula>
    </cfRule>
  </conditionalFormatting>
  <conditionalFormatting sqref="J57">
    <cfRule type="expression" dxfId="7" priority="16">
      <formula>$J$57&lt;1</formula>
    </cfRule>
  </conditionalFormatting>
  <conditionalFormatting sqref="L19:L34">
    <cfRule type="expression" dxfId="6" priority="18">
      <formula>$L$19&lt;2</formula>
    </cfRule>
  </conditionalFormatting>
  <conditionalFormatting sqref="P52">
    <cfRule type="expression" dxfId="5" priority="15">
      <formula>$P$52=$L$59</formula>
    </cfRule>
  </conditionalFormatting>
  <conditionalFormatting sqref="P53">
    <cfRule type="expression" dxfId="4" priority="14">
      <formula>$P$53=$L$59</formula>
    </cfRule>
  </conditionalFormatting>
  <conditionalFormatting sqref="P54">
    <cfRule type="expression" dxfId="3" priority="13">
      <formula>$P$54=$L$59</formula>
    </cfRule>
  </conditionalFormatting>
  <conditionalFormatting sqref="P55">
    <cfRule type="expression" dxfId="2" priority="12">
      <formula>$P$55=$L$59</formula>
    </cfRule>
  </conditionalFormatting>
  <conditionalFormatting sqref="P56">
    <cfRule type="expression" dxfId="1" priority="11">
      <formula>$P$56=$L$59</formula>
    </cfRule>
  </conditionalFormatting>
  <conditionalFormatting sqref="P57">
    <cfRule type="expression" dxfId="0" priority="10">
      <formula>$P$57=$L$59</formula>
    </cfRule>
  </conditionalFormatting>
  <printOptions horizontalCentered="1"/>
  <pageMargins left="0.39370078740157483" right="0.39370078740157483" top="1.1811023622047245" bottom="0.39370078740157483" header="0.31496062992125984" footer="0.31496062992125984"/>
  <pageSetup paperSize="9" scale="79" fitToHeight="0" orientation="portrait" r:id="rId1"/>
  <headerFooter>
    <oddHeader xml:space="preserve">&amp;L&amp;G
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macro="[0]!StampaFoglioInPDF">
                <anchor moveWithCells="1" sizeWithCells="1">
                  <from>
                    <xdr:col>11</xdr:col>
                    <xdr:colOff>381000</xdr:colOff>
                    <xdr:row>4</xdr:row>
                    <xdr:rowOff>95250</xdr:rowOff>
                  </from>
                  <to>
                    <xdr:col>12</xdr:col>
                    <xdr:colOff>952500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CFC628C8AF54D8914200001F2C70D" ma:contentTypeVersion="16" ma:contentTypeDescription="Create a new document." ma:contentTypeScope="" ma:versionID="d530d803bf19ef564fc3aa4eefb6e763">
  <xsd:schema xmlns:xsd="http://www.w3.org/2001/XMLSchema" xmlns:xs="http://www.w3.org/2001/XMLSchema" xmlns:p="http://schemas.microsoft.com/office/2006/metadata/properties" xmlns:ns2="19415a2c-3045-4769-8042-b2d573daa356" xmlns:ns3="f9ded8a6-640d-4e2b-81aa-3f415abfbf2d" targetNamespace="http://schemas.microsoft.com/office/2006/metadata/properties" ma:root="true" ma:fieldsID="b576fc0ad641860a5225990c17e41fe9" ns2:_="" ns3:_="">
    <xsd:import namespace="19415a2c-3045-4769-8042-b2d573daa356"/>
    <xsd:import namespace="f9ded8a6-640d-4e2b-81aa-3f415abfbf2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15a2c-3045-4769-8042-b2d573daa35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c27ef632-850c-4879-9790-cfc821f43517}" ma:internalName="TaxCatchAll" ma:showField="CatchAllData" ma:web="19415a2c-3045-4769-8042-b2d573daa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ed8a6-640d-4e2b-81aa-3f415abfb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2125980-255a-4cd1-b09b-d6884cbb76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ded8a6-640d-4e2b-81aa-3f415abfbf2d">
      <Terms xmlns="http://schemas.microsoft.com/office/infopath/2007/PartnerControls"/>
    </lcf76f155ced4ddcb4097134ff3c332f>
    <TaxCatchAll xmlns="19415a2c-3045-4769-8042-b2d573daa356" xsi:nil="true"/>
    <_dlc_DocId xmlns="19415a2c-3045-4769-8042-b2d573daa356">SKCW24DMUQ4M-227545371-651002</_dlc_DocId>
    <_dlc_DocIdUrl xmlns="19415a2c-3045-4769-8042-b2d573daa356">
      <Url>https://mst239701.sharepoint.com/sites/Files/_layouts/15/DocIdRedir.aspx?ID=SKCW24DMUQ4M-227545371-651002</Url>
      <Description>SKCW24DMUQ4M-227545371-651002</Description>
    </_dlc_DocIdUrl>
  </documentManagement>
</p:properties>
</file>

<file path=customXml/itemProps1.xml><?xml version="1.0" encoding="utf-8"?>
<ds:datastoreItem xmlns:ds="http://schemas.openxmlformats.org/officeDocument/2006/customXml" ds:itemID="{BF9DFBD8-EABB-46A2-B305-7704D189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15a2c-3045-4769-8042-b2d573daa356"/>
    <ds:schemaRef ds:uri="f9ded8a6-640d-4e2b-81aa-3f415abfbf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390F2A-3AE4-4E58-85D8-CEC5C515F46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47DEB63-9B75-4ACB-9194-591AED35439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450049F-BF58-4DB5-9DFB-8D7D0A271D3B}">
  <ds:schemaRefs>
    <ds:schemaRef ds:uri="f9ded8a6-640d-4e2b-81aa-3f415abfbf2d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19415a2c-3045-4769-8042-b2d573daa35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 verifica </vt:lpstr>
      <vt:lpstr>'scheda di verifica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Annamarta Riccadona | Minergie (it)</dc:creator>
  <cp:lastModifiedBy>Annamarta Riccadona | Minergie (it)</cp:lastModifiedBy>
  <cp:lastPrinted>2026-03-26T09:04:31Z</cp:lastPrinted>
  <dcterms:created xsi:type="dcterms:W3CDTF">2023-07-04T15:28:44Z</dcterms:created>
  <dcterms:modified xsi:type="dcterms:W3CDTF">2026-03-26T09:04:43Z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0x010100B21CFC628C8AF54D8914200001F2C70D</vt:lpwstr>
  </property>
  <property fmtid="{D5CDD505-2E9C-101B-9397-08002B2CF9AE}" pid="3" name="_dlc_DocIdItemGuid">
    <vt:lpwstr>0c733528-eb0e-4598-8c7a-faac768c7789</vt:lpwstr>
  </property>
  <property fmtid="{D5CDD505-2E9C-101B-9397-08002B2CF9AE}" pid="4" name="MediaServiceImageTags">
    <vt:lpwstr/>
  </property>
</Properties>
</file>